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17970" windowHeight="10860"/>
  </bookViews>
  <sheets>
    <sheet name="Project Budget" sheetId="1" r:id="rId1"/>
  </sheets>
  <definedNames>
    <definedName name="_xlnm.Print_Area" localSheetId="0">'Project Budget'!$A$1:$E$49</definedName>
  </definedNames>
  <calcPr calcId="162913"/>
</workbook>
</file>

<file path=xl/calcChain.xml><?xml version="1.0" encoding="utf-8"?>
<calcChain xmlns="http://schemas.openxmlformats.org/spreadsheetml/2006/main">
  <c r="E35" i="1" l="1"/>
  <c r="C35" i="1"/>
  <c r="E26" i="1" l="1"/>
  <c r="C41" i="1" l="1"/>
  <c r="E19" i="1" l="1"/>
  <c r="E20" i="1"/>
  <c r="E21" i="1"/>
  <c r="E22" i="1"/>
  <c r="E24" i="1"/>
  <c r="E49" i="1" l="1"/>
  <c r="E46" i="1"/>
  <c r="E45" i="1"/>
  <c r="E40" i="1" l="1"/>
  <c r="E44" i="1"/>
  <c r="D41" i="1" l="1"/>
  <c r="E34" i="1"/>
  <c r="E32" i="1"/>
  <c r="E30" i="1"/>
  <c r="E28" i="1"/>
  <c r="E23" i="1"/>
  <c r="E17" i="1"/>
  <c r="E13" i="1"/>
  <c r="E41" i="1" l="1"/>
</calcChain>
</file>

<file path=xl/sharedStrings.xml><?xml version="1.0" encoding="utf-8"?>
<sst xmlns="http://schemas.openxmlformats.org/spreadsheetml/2006/main" count="54" uniqueCount="51">
  <si>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</si>
  <si>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</si>
  <si>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</si>
  <si>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</si>
  <si>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</si>
  <si>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</si>
  <si>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</si>
  <si>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</si>
  <si>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</si>
  <si>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</si>
  <si>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</si>
  <si>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</si>
  <si>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</si>
  <si>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</si>
  <si>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</si>
  <si>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</si>
  <si>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</si>
  <si>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</si>
  <si>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</si>
  <si>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</si>
  <si>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</si>
  <si>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</si>
  <si>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</si>
  <si>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</si>
  <si>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</si>
  <si>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</si>
  <si>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</si>
  <si>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</si>
  <si>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Organization: Regents of the University of Minnesota</t>
  </si>
  <si>
    <t>Project Manager:  Leif Olmanson</t>
  </si>
  <si>
    <r>
      <t xml:space="preserve">Project Title: </t>
    </r>
    <r>
      <rPr>
        <sz val="11"/>
        <rFont val="Calibri"/>
        <family val="2"/>
        <scheme val="minor"/>
      </rPr>
      <t xml:space="preserve"> Temperature and Ice Phenology Information for Lake Management</t>
    </r>
  </si>
  <si>
    <t>Project Budget: $194,704</t>
  </si>
  <si>
    <t>Snow measurement kit to measure snow properties and microstructure for remote sensing modeling/validation</t>
  </si>
  <si>
    <t>Deployable field tent to block wind and provide cover from extreme temperatures</t>
  </si>
  <si>
    <t>Lake ice thickness kit to measure ice thickness for remote sensing validation</t>
  </si>
  <si>
    <t>High quality near infrared camera to image snow and ice microstructure</t>
  </si>
  <si>
    <t>Lake Ice coring system to measure air bubblies and ice microstructure for remote sensing modeling</t>
  </si>
  <si>
    <t>$500 lab fees and $500 misc per year for 3 years</t>
  </si>
  <si>
    <t>Snow mobile rental  $3,000 per year</t>
  </si>
  <si>
    <t>In kind: University of Minnesota Unrecovered Facilities and Administration Costs 54%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</si>
  <si>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 3 years 6/30/2023</t>
    </r>
  </si>
  <si>
    <t>Today's Date:   4/9/19</t>
  </si>
  <si>
    <t>Leif Olmanson PI (76,600)  74% salary 26% fringe 28% FTE</t>
  </si>
  <si>
    <t>Ben Page (88,304) 74% salary  26% fringe 40% FTE</t>
  </si>
  <si>
    <t>Travel expenses in Minnesota - in accordance with UMN Travel Policy</t>
  </si>
  <si>
    <t>Lodging for field crew ($105 a day per 8 days)</t>
  </si>
  <si>
    <t xml:space="preserve">Per Diem: 8 days per year for 2 persons at $54 = $1372: per 3 years </t>
  </si>
  <si>
    <t>$796 (plus milage 1,372.5 at $0.58 ) per year. Total for 3 years  $2,388</t>
  </si>
  <si>
    <t>Secured</t>
  </si>
  <si>
    <t>In kind: Value of Landsat satellite imagery from EROS Data Center. The estimated net value of 7 years (2017-2023) of Landsat imagery over the project period is $574,800 (958 images X $600/per image).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</si>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</sst>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wrapText="1"/>
    </xf>
    <xf numFmtId="166" fontId="2" fillId="0" borderId="3" xfId="0" applyNumberFormat="1" applyFont="1" applyBorder="1"/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3"/>
  <sheetViews>
    <sheetView tabSelected="1" view="pageBreakPreview" topLeftCell="A28" zoomScaleNormal="100" zoomScaleSheetLayoutView="100" zoomScalePageLayoutView="70" workbookViewId="0">
      <selection activeCell="F47" sqref="F47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27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29</v>
      </c>
      <c r="B5" s="6"/>
      <c r="C5" s="6"/>
    </row>
    <row r="6" spans="1:19" s="5" customFormat="1" ht="16.149999999999999" customHeight="1" x14ac:dyDescent="0.2">
      <c r="A6" s="5" t="s">
        <v>30</v>
      </c>
      <c r="B6" s="6"/>
      <c r="C6" s="6"/>
    </row>
    <row r="7" spans="1:19" s="5" customFormat="1" ht="16.149999999999999" customHeight="1" x14ac:dyDescent="0.2">
      <c r="A7" s="5" t="s">
        <v>28</v>
      </c>
      <c r="B7" s="6"/>
      <c r="C7" s="6"/>
    </row>
    <row r="8" spans="1:19" s="5" customFormat="1" ht="16.149999999999999" customHeight="1" x14ac:dyDescent="0.2">
      <c r="A8" s="9" t="s">
        <v>31</v>
      </c>
      <c r="B8" s="6"/>
      <c r="C8" s="6"/>
    </row>
    <row r="9" spans="1:19" s="3" customFormat="1" ht="16.149999999999999" customHeight="1" x14ac:dyDescent="0.2">
      <c r="A9" s="5" t="s">
        <v>40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41</v>
      </c>
      <c r="B10" s="6"/>
      <c r="C10" s="6"/>
      <c r="D10" s="22"/>
      <c r="E10" s="22"/>
    </row>
    <row r="11" spans="1:19" ht="33.6" customHeight="1" thickBot="1" x14ac:dyDescent="0.3">
      <c r="A11" s="26" t="s">
        <v>3</v>
      </c>
      <c r="B11" s="27"/>
      <c r="C11" s="25" t="s">
        <v>9</v>
      </c>
      <c r="D11" s="24" t="s">
        <v>2</v>
      </c>
      <c r="E11" s="25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3" t="s">
        <v>1</v>
      </c>
      <c r="B12" s="54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5" t="s">
        <v>4</v>
      </c>
      <c r="B13" s="46"/>
      <c r="C13" s="13">
        <v>164904</v>
      </c>
      <c r="D13" s="31">
        <v>0</v>
      </c>
      <c r="E13" s="31">
        <f>C13-D13</f>
        <v>164904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35" t="s">
        <v>42</v>
      </c>
      <c r="B14" s="36"/>
      <c r="C14" s="13"/>
      <c r="D14" s="31"/>
      <c r="E14" s="31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55" t="s">
        <v>43</v>
      </c>
      <c r="B15" s="56"/>
      <c r="C15" s="32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5" t="s">
        <v>5</v>
      </c>
      <c r="B16" s="46"/>
      <c r="C16" s="13"/>
      <c r="D16" s="13"/>
      <c r="E16" s="13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55"/>
      <c r="B17" s="56"/>
      <c r="C17" s="13">
        <v>0</v>
      </c>
      <c r="D17" s="13">
        <v>0</v>
      </c>
      <c r="E17" s="13">
        <f t="shared" ref="E17" si="0">C17-D17</f>
        <v>0</v>
      </c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5" t="s">
        <v>6</v>
      </c>
      <c r="B18" s="46"/>
      <c r="C18" s="13"/>
      <c r="D18" s="13"/>
      <c r="E18" s="13"/>
      <c r="F18" s="8"/>
      <c r="G18" s="8"/>
      <c r="H18" s="8"/>
      <c r="I18" s="8"/>
      <c r="J18" s="8"/>
      <c r="K18" s="8"/>
      <c r="L18" s="8"/>
      <c r="M18" s="2"/>
    </row>
    <row r="19" spans="1:13" ht="30" x14ac:dyDescent="0.2">
      <c r="A19" s="37" t="s">
        <v>32</v>
      </c>
      <c r="B19" s="38"/>
      <c r="C19" s="13">
        <v>500</v>
      </c>
      <c r="D19" s="13"/>
      <c r="E19" s="13">
        <f t="shared" ref="E19:E22" si="1">C19-D19</f>
        <v>500</v>
      </c>
      <c r="F19" s="8"/>
      <c r="G19" s="8"/>
      <c r="H19" s="8"/>
      <c r="I19" s="8"/>
      <c r="J19" s="8"/>
      <c r="K19" s="8"/>
      <c r="L19" s="8"/>
      <c r="M19" s="2"/>
    </row>
    <row r="20" spans="1:13" ht="30" x14ac:dyDescent="0.2">
      <c r="A20" s="37" t="s">
        <v>33</v>
      </c>
      <c r="B20" s="38"/>
      <c r="C20" s="13">
        <v>500</v>
      </c>
      <c r="D20" s="13"/>
      <c r="E20" s="13">
        <f t="shared" si="1"/>
        <v>500</v>
      </c>
      <c r="F20" s="8"/>
      <c r="G20" s="8"/>
      <c r="H20" s="8"/>
      <c r="I20" s="8"/>
      <c r="J20" s="8"/>
      <c r="K20" s="8"/>
      <c r="L20" s="8"/>
      <c r="M20" s="2"/>
    </row>
    <row r="21" spans="1:13" ht="30" x14ac:dyDescent="0.2">
      <c r="A21" s="37" t="s">
        <v>34</v>
      </c>
      <c r="B21" s="38"/>
      <c r="C21" s="13">
        <v>800</v>
      </c>
      <c r="D21" s="13"/>
      <c r="E21" s="13">
        <f t="shared" si="1"/>
        <v>800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7" t="s">
        <v>35</v>
      </c>
      <c r="B22" s="38"/>
      <c r="C22" s="13">
        <v>500</v>
      </c>
      <c r="D22" s="13"/>
      <c r="E22" s="13">
        <f t="shared" si="1"/>
        <v>500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55" t="s">
        <v>37</v>
      </c>
      <c r="B23" s="56"/>
      <c r="C23" s="13">
        <v>3000</v>
      </c>
      <c r="D23" s="13">
        <v>0</v>
      </c>
      <c r="E23" s="13">
        <f t="shared" ref="E23:E24" si="2">C23-D23</f>
        <v>3000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7" t="s">
        <v>38</v>
      </c>
      <c r="B24" s="38"/>
      <c r="C24" s="13">
        <v>9000</v>
      </c>
      <c r="D24" s="13"/>
      <c r="E24" s="13">
        <f t="shared" si="2"/>
        <v>9000</v>
      </c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5" t="s">
        <v>11</v>
      </c>
      <c r="B25" s="46"/>
      <c r="C25" s="13"/>
      <c r="D25" s="13"/>
      <c r="E25" s="13"/>
      <c r="F25" s="8"/>
      <c r="G25" s="8"/>
      <c r="H25" s="8"/>
      <c r="I25" s="8"/>
      <c r="J25" s="8"/>
      <c r="K25" s="8"/>
      <c r="L25" s="8"/>
      <c r="M25" s="2"/>
    </row>
    <row r="26" spans="1:13" ht="30" x14ac:dyDescent="0.2">
      <c r="A26" s="39" t="s">
        <v>36</v>
      </c>
      <c r="B26" s="40"/>
      <c r="C26" s="13">
        <v>8000</v>
      </c>
      <c r="D26" s="13"/>
      <c r="E26" s="13">
        <f t="shared" ref="E26" si="3">C26-D26</f>
        <v>8000</v>
      </c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45" t="s">
        <v>12</v>
      </c>
      <c r="B27" s="46"/>
      <c r="C27" s="13"/>
      <c r="D27" s="13"/>
      <c r="E27" s="13"/>
    </row>
    <row r="28" spans="1:13" ht="14.25" customHeight="1" x14ac:dyDescent="0.2">
      <c r="A28" s="51"/>
      <c r="B28" s="52"/>
      <c r="C28" s="13">
        <v>0</v>
      </c>
      <c r="D28" s="13">
        <v>0</v>
      </c>
      <c r="E28" s="13">
        <f t="shared" ref="E28" si="4">C28-D28</f>
        <v>0</v>
      </c>
    </row>
    <row r="29" spans="1:13" x14ac:dyDescent="0.2">
      <c r="A29" s="45" t="s">
        <v>13</v>
      </c>
      <c r="B29" s="46"/>
      <c r="C29" s="13"/>
      <c r="D29" s="13"/>
      <c r="E29" s="13"/>
    </row>
    <row r="30" spans="1:13" x14ac:dyDescent="0.2">
      <c r="A30" s="51"/>
      <c r="B30" s="52"/>
      <c r="C30" s="13">
        <v>0</v>
      </c>
      <c r="D30" s="13">
        <v>0</v>
      </c>
      <c r="E30" s="13">
        <f t="shared" ref="E30" si="5">C30-D30</f>
        <v>0</v>
      </c>
    </row>
    <row r="31" spans="1:13" x14ac:dyDescent="0.2">
      <c r="A31" s="45" t="s">
        <v>14</v>
      </c>
      <c r="B31" s="46"/>
      <c r="C31" s="13"/>
      <c r="D31" s="13"/>
      <c r="E31" s="13"/>
    </row>
    <row r="32" spans="1:13" x14ac:dyDescent="0.2">
      <c r="A32" s="51"/>
      <c r="B32" s="52"/>
      <c r="C32" s="13">
        <v>0</v>
      </c>
      <c r="D32" s="13">
        <v>0</v>
      </c>
      <c r="E32" s="13">
        <f t="shared" ref="E32" si="6">C32-D32</f>
        <v>0</v>
      </c>
    </row>
    <row r="33" spans="1:13" x14ac:dyDescent="0.2">
      <c r="A33" s="45" t="s">
        <v>15</v>
      </c>
      <c r="B33" s="46"/>
      <c r="C33" s="13"/>
      <c r="D33" s="13"/>
      <c r="E33" s="13"/>
    </row>
    <row r="34" spans="1:13" x14ac:dyDescent="0.2">
      <c r="A34" s="51"/>
      <c r="B34" s="52"/>
      <c r="C34" s="13">
        <v>0</v>
      </c>
      <c r="D34" s="13">
        <v>0</v>
      </c>
      <c r="E34" s="13">
        <f t="shared" ref="E34:E35" si="7">C34-D34</f>
        <v>0</v>
      </c>
    </row>
    <row r="35" spans="1:13" ht="15.6" customHeight="1" x14ac:dyDescent="0.2">
      <c r="A35" s="45" t="s">
        <v>44</v>
      </c>
      <c r="B35" s="46"/>
      <c r="C35" s="13">
        <f>2388+2520+2592</f>
        <v>7500</v>
      </c>
      <c r="D35" s="13"/>
      <c r="E35" s="13">
        <f t="shared" si="7"/>
        <v>7500</v>
      </c>
      <c r="F35" s="7"/>
      <c r="G35" s="7"/>
      <c r="H35" s="7"/>
      <c r="I35" s="7"/>
      <c r="J35" s="7"/>
      <c r="K35" s="7"/>
      <c r="L35" s="7"/>
      <c r="M35" s="7"/>
    </row>
    <row r="36" spans="1:13" ht="16.149999999999999" customHeight="1" x14ac:dyDescent="0.2">
      <c r="A36" s="42" t="s">
        <v>47</v>
      </c>
      <c r="B36" s="41"/>
      <c r="C36" s="14"/>
      <c r="D36" s="13"/>
      <c r="E36" s="13"/>
      <c r="F36" s="7"/>
      <c r="G36" s="7"/>
      <c r="H36" s="7"/>
      <c r="I36" s="7"/>
      <c r="J36" s="7"/>
      <c r="K36" s="7"/>
      <c r="L36" s="7"/>
      <c r="M36" s="7"/>
    </row>
    <row r="37" spans="1:13" ht="16.149999999999999" customHeight="1" x14ac:dyDescent="0.2">
      <c r="A37" s="42" t="s">
        <v>45</v>
      </c>
      <c r="B37" s="41"/>
      <c r="C37" s="14"/>
      <c r="D37" s="13"/>
      <c r="E37" s="13"/>
      <c r="F37" s="7"/>
      <c r="G37" s="7"/>
      <c r="H37" s="7"/>
      <c r="I37" s="7"/>
      <c r="J37" s="7"/>
      <c r="K37" s="7"/>
      <c r="L37" s="7"/>
      <c r="M37" s="7"/>
    </row>
    <row r="38" spans="1:13" ht="16.149999999999999" customHeight="1" x14ac:dyDescent="0.2">
      <c r="A38" s="42" t="s">
        <v>46</v>
      </c>
      <c r="B38" s="41"/>
      <c r="C38" s="14"/>
      <c r="D38" s="13"/>
      <c r="E38" s="13"/>
      <c r="F38" s="7"/>
      <c r="G38" s="7"/>
      <c r="H38" s="7"/>
      <c r="I38" s="7"/>
      <c r="J38" s="7"/>
      <c r="K38" s="7"/>
      <c r="L38" s="7"/>
      <c r="M38" s="7"/>
    </row>
    <row r="39" spans="1:13" x14ac:dyDescent="0.2">
      <c r="A39" s="45" t="s">
        <v>16</v>
      </c>
      <c r="B39" s="46"/>
      <c r="C39" s="14"/>
      <c r="D39" s="13"/>
      <c r="E39" s="13"/>
    </row>
    <row r="40" spans="1:13" s="2" customFormat="1" ht="15.75" thickBot="1" x14ac:dyDescent="0.25">
      <c r="A40" s="47"/>
      <c r="B40" s="48"/>
      <c r="C40" s="15">
        <v>0</v>
      </c>
      <c r="D40" s="15">
        <v>0</v>
      </c>
      <c r="E40" s="15">
        <f t="shared" ref="E40" si="8">C40-D40</f>
        <v>0</v>
      </c>
    </row>
    <row r="41" spans="1:13" s="2" customFormat="1" ht="15.75" thickTop="1" x14ac:dyDescent="0.2">
      <c r="A41" s="49" t="s">
        <v>0</v>
      </c>
      <c r="B41" s="50"/>
      <c r="C41" s="16">
        <f>SUM(C13:C40)</f>
        <v>194704</v>
      </c>
      <c r="D41" s="16">
        <f>SUM(D13:D40)</f>
        <v>0</v>
      </c>
      <c r="E41" s="16">
        <f>SUM(E13:E40)</f>
        <v>194704</v>
      </c>
    </row>
    <row r="42" spans="1:13" s="2" customFormat="1" x14ac:dyDescent="0.2">
      <c r="B42" s="20"/>
      <c r="C42" s="20"/>
      <c r="D42" s="20"/>
      <c r="E42" s="20"/>
    </row>
    <row r="43" spans="1:13" s="2" customFormat="1" ht="30" x14ac:dyDescent="0.2">
      <c r="A43" s="28" t="s">
        <v>25</v>
      </c>
      <c r="B43" s="29" t="s">
        <v>17</v>
      </c>
      <c r="C43" s="29" t="s">
        <v>19</v>
      </c>
      <c r="D43" s="29" t="s">
        <v>20</v>
      </c>
      <c r="E43" s="29" t="s">
        <v>21</v>
      </c>
    </row>
    <row r="44" spans="1:13" s="2" customFormat="1" x14ac:dyDescent="0.25">
      <c r="A44" s="19" t="s">
        <v>22</v>
      </c>
      <c r="B44" s="17"/>
      <c r="C44" s="18">
        <v>0</v>
      </c>
      <c r="D44" s="18">
        <v>0</v>
      </c>
      <c r="E44" s="18">
        <f>C44-D44</f>
        <v>0</v>
      </c>
    </row>
    <row r="45" spans="1:13" s="2" customFormat="1" ht="15" customHeight="1" x14ac:dyDescent="0.25">
      <c r="A45" s="19" t="s">
        <v>23</v>
      </c>
      <c r="B45" s="17"/>
      <c r="C45" s="18">
        <v>0</v>
      </c>
      <c r="D45" s="18">
        <v>0</v>
      </c>
      <c r="E45" s="18">
        <f t="shared" ref="E45:E46" si="9">C45-D45</f>
        <v>0</v>
      </c>
    </row>
    <row r="46" spans="1:13" s="2" customFormat="1" ht="30" x14ac:dyDescent="0.25">
      <c r="A46" s="19" t="s">
        <v>39</v>
      </c>
      <c r="B46" s="17" t="s">
        <v>50</v>
      </c>
      <c r="C46" s="18">
        <v>100800</v>
      </c>
      <c r="D46" s="18">
        <v>0</v>
      </c>
      <c r="E46" s="18">
        <f t="shared" si="9"/>
        <v>100800</v>
      </c>
    </row>
    <row r="47" spans="1:13" s="2" customFormat="1" ht="43.9" customHeight="1" x14ac:dyDescent="0.25">
      <c r="A47" s="43" t="s">
        <v>49</v>
      </c>
      <c r="B47" s="23" t="s">
        <v>48</v>
      </c>
      <c r="C47" s="44">
        <v>574800</v>
      </c>
      <c r="D47" s="23"/>
      <c r="E47" s="44">
        <v>574800</v>
      </c>
    </row>
    <row r="48" spans="1:13" s="2" customFormat="1" ht="45" x14ac:dyDescent="0.2">
      <c r="A48" s="30" t="s">
        <v>26</v>
      </c>
      <c r="B48" s="29" t="s">
        <v>18</v>
      </c>
      <c r="C48" s="29" t="s">
        <v>9</v>
      </c>
      <c r="D48" s="29" t="s">
        <v>20</v>
      </c>
      <c r="E48" s="29" t="s">
        <v>21</v>
      </c>
    </row>
    <row r="49" spans="1:5" s="2" customFormat="1" x14ac:dyDescent="0.25">
      <c r="A49" s="19"/>
      <c r="B49" s="17"/>
      <c r="C49" s="18">
        <v>0</v>
      </c>
      <c r="D49" s="18">
        <v>0</v>
      </c>
      <c r="E49" s="18">
        <f t="shared" ref="E49" si="10">C49-D49</f>
        <v>0</v>
      </c>
    </row>
    <row r="50" spans="1:5" s="2" customFormat="1" x14ac:dyDescent="0.2"/>
    <row r="51" spans="1:5" s="2" customFormat="1" x14ac:dyDescent="0.2"/>
    <row r="52" spans="1:5" s="2" customFormat="1" x14ac:dyDescent="0.2"/>
    <row r="53" spans="1:5" s="2" customFormat="1" x14ac:dyDescent="0.2"/>
    <row r="54" spans="1:5" s="2" customFormat="1" x14ac:dyDescent="0.2"/>
    <row r="55" spans="1:5" s="2" customFormat="1" x14ac:dyDescent="0.2"/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</sheetData>
  <mergeCells count="20">
    <mergeCell ref="A12:B12"/>
    <mergeCell ref="A13:B13"/>
    <mergeCell ref="A15:B15"/>
    <mergeCell ref="A25:B25"/>
    <mergeCell ref="A27:B27"/>
    <mergeCell ref="A16:B16"/>
    <mergeCell ref="A17:B17"/>
    <mergeCell ref="A18:B18"/>
    <mergeCell ref="A23:B23"/>
    <mergeCell ref="A28:B28"/>
    <mergeCell ref="A29:B29"/>
    <mergeCell ref="A30:B30"/>
    <mergeCell ref="A31:B31"/>
    <mergeCell ref="A32:B32"/>
    <mergeCell ref="A39:B39"/>
    <mergeCell ref="A40:B40"/>
    <mergeCell ref="A41:B41"/>
    <mergeCell ref="A33:B33"/>
    <mergeCell ref="A34:B34"/>
    <mergeCell ref="A35:B35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2019-05-09T02:13:28Z</dcterms:modified>
</cp:coreProperties>
</file>